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6880" tabRatio="885"/>
  </bookViews>
  <sheets>
    <sheet name="郭庄村" sheetId="8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<sst xmlns="http://schemas.openxmlformats.org/spreadsheetml/2006/main" count="27" uniqueCount="18">
  <si>
    <t>郭庄村</t>
  </si>
  <si>
    <t>序号</t>
  </si>
  <si>
    <t>行政村</t>
  </si>
  <si>
    <t>姓名</t>
  </si>
  <si>
    <t>已拆除房屋面积（㎡）</t>
  </si>
  <si>
    <t>拆除房屋清运垃圾量（m³）</t>
  </si>
  <si>
    <t>残垣断壁或围墙方量（m³）</t>
  </si>
  <si>
    <t>残垣断壁或围墙清运垃圾量（m³）</t>
  </si>
  <si>
    <t>建筑垃圾总方量（m³）</t>
  </si>
  <si>
    <t>单价（元/m³）</t>
  </si>
  <si>
    <t>总价（元）</t>
  </si>
  <si>
    <t>清运积存土石垃圾方量（m³）</t>
  </si>
  <si>
    <t>清运积存土石垃圾总价（元）</t>
  </si>
  <si>
    <t>清运柴草类垃圾方量（m³）</t>
  </si>
  <si>
    <t>清运柴草总价（元）</t>
  </si>
  <si>
    <t>总计(元)</t>
  </si>
  <si>
    <t>刘凯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</si>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</sst>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0"/>
      <name val="宋体"/>
      <charset val="134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13">
    <xf numFmtId="0" fontId="0" fillId="0" borderId="0" xfId="0">
      <alignment vertical="center"/>
    </xf>
    <xf numFmtId="0" fontId="1" fillId="2" borderId="0" xfId="0" applyNumberFormat="1" applyFont="1" applyFill="1" applyAlignment="1">
      <alignment horizontal="center" vertical="center"/>
    </xf>
    <xf numFmtId="0" fontId="2" fillId="2" borderId="0" xfId="0" applyNumberFormat="1" applyFont="1" applyFill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0" fontId="3" fillId="2" borderId="2" xfId="0" applyNumberFormat="1" applyFont="1" applyFill="1" applyBorder="1" applyAlignment="1">
      <alignment horizontal="right" vertical="center" wrapText="1"/>
    </xf>
    <xf numFmtId="0" fontId="3" fillId="2" borderId="3" xfId="0" applyNumberFormat="1" applyFont="1" applyFill="1" applyBorder="1" applyAlignment="1">
      <alignment horizontal="right" vertical="center" wrapText="1"/>
    </xf>
    <xf numFmtId="0" fontId="3" fillId="2" borderId="3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0"/>
  <sheetViews>
    <sheetView tabSelected="1" zoomScale="80" zoomScaleNormal="80" workbookViewId="0">
      <selection activeCell="F12" sqref="F12"/>
    </sheetView>
  </sheetViews>
  <sheetFormatPr defaultColWidth="8.89090909090909" defaultRowHeight="14"/>
  <cols>
    <col min="1" max="1" width="8.89090909090909" style="1"/>
    <col min="2" max="2" width="13.1818181818182" style="1" customWidth="1"/>
    <col min="3" max="3" width="8.89090909090909" style="1"/>
    <col min="4" max="4" width="16" style="1" customWidth="1"/>
    <col min="5" max="5" width="14" style="1" customWidth="1"/>
    <col min="6" max="6" width="15.2727272727273" style="1" customWidth="1"/>
    <col min="7" max="7" width="17.1818181818182" style="1" customWidth="1"/>
    <col min="8" max="8" width="13.2181818181818" style="1" customWidth="1"/>
    <col min="9" max="9" width="9.27272727272727" style="1" customWidth="1"/>
    <col min="10" max="10" width="13.3636363636364" style="1" customWidth="1"/>
    <col min="11" max="15" width="8.89090909090909" style="1"/>
    <col min="16" max="16" width="10.1181818181818" style="1" customWidth="1"/>
    <col min="17" max="17" width="11.7090909090909" style="1" customWidth="1"/>
    <col min="18" max="16384" width="8.89090909090909" style="1"/>
  </cols>
  <sheetData>
    <row r="1" ht="25.5" spans="1:17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ht="75" spans="1:1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11" t="s">
        <v>11</v>
      </c>
      <c r="L2" s="11" t="s">
        <v>9</v>
      </c>
      <c r="M2" s="11" t="s">
        <v>12</v>
      </c>
      <c r="N2" s="11" t="s">
        <v>13</v>
      </c>
      <c r="O2" s="11" t="s">
        <v>9</v>
      </c>
      <c r="P2" s="11" t="s">
        <v>14</v>
      </c>
      <c r="Q2" s="12" t="s">
        <v>15</v>
      </c>
    </row>
    <row r="3" ht="22.2" customHeight="1" spans="1:17">
      <c r="A3" s="4">
        <v>1</v>
      </c>
      <c r="B3" s="4" t="s">
        <v>0</v>
      </c>
      <c r="C3" s="5" t="s">
        <v>16</v>
      </c>
      <c r="D3" s="5">
        <v>112</v>
      </c>
      <c r="E3" s="4">
        <f t="shared" ref="E3:E20" si="0">ROUND(D3*0.95,2)</f>
        <v>106.4</v>
      </c>
      <c r="F3" s="5"/>
      <c r="G3" s="6"/>
      <c r="H3" s="6">
        <f>ROUND(E3+G3,2)</f>
        <v>106.4</v>
      </c>
      <c r="I3" s="6">
        <v>22</v>
      </c>
      <c r="J3" s="6">
        <f>ROUND(H3*I3,0)</f>
        <v>2341</v>
      </c>
      <c r="K3" s="5"/>
      <c r="L3" s="5"/>
      <c r="M3" s="5"/>
      <c r="N3" s="5"/>
      <c r="O3" s="5"/>
      <c r="P3" s="5"/>
      <c r="Q3" s="5"/>
    </row>
    <row r="4" ht="22.2" customHeight="1" spans="1:17">
      <c r="A4" s="4">
        <v>2</v>
      </c>
      <c r="B4" s="4" t="s">
        <v>0</v>
      </c>
      <c r="C4" s="5"/>
      <c r="D4" s="5"/>
      <c r="E4" s="4">
        <f t="shared" si="0"/>
        <v>0</v>
      </c>
      <c r="F4" s="5"/>
      <c r="G4" s="6"/>
      <c r="H4" s="6">
        <f t="shared" ref="H4:H20" si="1">ROUND(E4+G4,2)</f>
        <v>0</v>
      </c>
      <c r="I4" s="6">
        <v>22</v>
      </c>
      <c r="J4" s="6">
        <f t="shared" ref="J4:J20" si="2">ROUND(H4*I4,0)</f>
        <v>0</v>
      </c>
      <c r="K4" s="5"/>
      <c r="L4" s="5"/>
      <c r="M4" s="5"/>
      <c r="N4" s="5"/>
      <c r="O4" s="5"/>
      <c r="P4" s="5"/>
      <c r="Q4" s="5"/>
    </row>
    <row r="5" ht="22.2" customHeight="1" spans="1:17">
      <c r="A5" s="4">
        <v>3</v>
      </c>
      <c r="B5" s="4" t="s">
        <v>0</v>
      </c>
      <c r="C5" s="5"/>
      <c r="D5" s="5"/>
      <c r="E5" s="4">
        <f t="shared" si="0"/>
        <v>0</v>
      </c>
      <c r="F5" s="5"/>
      <c r="G5" s="6"/>
      <c r="H5" s="6">
        <f t="shared" si="1"/>
        <v>0</v>
      </c>
      <c r="I5" s="6">
        <v>22</v>
      </c>
      <c r="J5" s="6">
        <f t="shared" si="2"/>
        <v>0</v>
      </c>
      <c r="K5" s="5"/>
      <c r="L5" s="5"/>
      <c r="M5" s="5"/>
      <c r="N5" s="5"/>
      <c r="O5" s="5"/>
      <c r="P5" s="5"/>
      <c r="Q5" s="5"/>
    </row>
    <row r="6" ht="22.2" customHeight="1" spans="1:17">
      <c r="A6" s="4">
        <v>4</v>
      </c>
      <c r="B6" s="4" t="s">
        <v>0</v>
      </c>
      <c r="C6" s="5"/>
      <c r="D6" s="5"/>
      <c r="E6" s="4">
        <f t="shared" si="0"/>
        <v>0</v>
      </c>
      <c r="F6" s="5"/>
      <c r="G6" s="6"/>
      <c r="H6" s="6">
        <f t="shared" si="1"/>
        <v>0</v>
      </c>
      <c r="I6" s="6">
        <v>22</v>
      </c>
      <c r="J6" s="6">
        <f t="shared" si="2"/>
        <v>0</v>
      </c>
      <c r="K6" s="5"/>
      <c r="L6" s="5"/>
      <c r="M6" s="5"/>
      <c r="N6" s="5"/>
      <c r="O6" s="5"/>
      <c r="P6" s="5"/>
      <c r="Q6" s="5"/>
    </row>
    <row r="7" ht="22.2" customHeight="1" spans="1:17">
      <c r="A7" s="4">
        <v>5</v>
      </c>
      <c r="B7" s="4" t="s">
        <v>0</v>
      </c>
      <c r="C7" s="5"/>
      <c r="D7" s="5"/>
      <c r="E7" s="4">
        <f t="shared" si="0"/>
        <v>0</v>
      </c>
      <c r="F7" s="5"/>
      <c r="G7" s="6"/>
      <c r="H7" s="6">
        <f t="shared" si="1"/>
        <v>0</v>
      </c>
      <c r="I7" s="6">
        <v>22</v>
      </c>
      <c r="J7" s="6">
        <f t="shared" si="2"/>
        <v>0</v>
      </c>
      <c r="K7" s="5"/>
      <c r="L7" s="5"/>
      <c r="M7" s="5"/>
      <c r="N7" s="5"/>
      <c r="O7" s="5"/>
      <c r="P7" s="5"/>
      <c r="Q7" s="5"/>
    </row>
    <row r="8" ht="22.2" customHeight="1" spans="1:17">
      <c r="A8" s="4">
        <v>6</v>
      </c>
      <c r="B8" s="4" t="s">
        <v>0</v>
      </c>
      <c r="C8" s="5"/>
      <c r="D8" s="5"/>
      <c r="E8" s="4">
        <f t="shared" si="0"/>
        <v>0</v>
      </c>
      <c r="F8" s="5"/>
      <c r="G8" s="6"/>
      <c r="H8" s="6">
        <f t="shared" si="1"/>
        <v>0</v>
      </c>
      <c r="I8" s="6">
        <v>22</v>
      </c>
      <c r="J8" s="6">
        <f t="shared" si="2"/>
        <v>0</v>
      </c>
      <c r="K8" s="5"/>
      <c r="L8" s="5"/>
      <c r="M8" s="5"/>
      <c r="N8" s="5"/>
      <c r="O8" s="5"/>
      <c r="P8" s="5"/>
      <c r="Q8" s="5"/>
    </row>
    <row r="9" ht="22.2" customHeight="1" spans="1:17">
      <c r="A9" s="4">
        <v>7</v>
      </c>
      <c r="B9" s="4" t="s">
        <v>0</v>
      </c>
      <c r="C9" s="5"/>
      <c r="D9" s="5"/>
      <c r="E9" s="4">
        <f t="shared" si="0"/>
        <v>0</v>
      </c>
      <c r="F9" s="5"/>
      <c r="G9" s="6"/>
      <c r="H9" s="6">
        <f t="shared" si="1"/>
        <v>0</v>
      </c>
      <c r="I9" s="6">
        <v>22</v>
      </c>
      <c r="J9" s="6">
        <f t="shared" si="2"/>
        <v>0</v>
      </c>
      <c r="K9" s="5"/>
      <c r="L9" s="5"/>
      <c r="M9" s="5"/>
      <c r="N9" s="5"/>
      <c r="O9" s="5"/>
      <c r="P9" s="5"/>
      <c r="Q9" s="5"/>
    </row>
    <row r="10" ht="22.2" customHeight="1" spans="1:17">
      <c r="A10" s="7" t="s">
        <v>17</v>
      </c>
      <c r="B10" s="8"/>
      <c r="C10" s="9">
        <v>0</v>
      </c>
      <c r="D10" s="3">
        <f>SUM(D3:D9)</f>
        <v>112</v>
      </c>
      <c r="E10" s="3">
        <f>SUM(E3:E9)</f>
        <v>106.4</v>
      </c>
      <c r="F10" s="3"/>
      <c r="G10" s="10"/>
      <c r="H10" s="10">
        <f>SUM(H3:H9)</f>
        <v>106.4</v>
      </c>
      <c r="I10" s="10"/>
      <c r="J10" s="10">
        <f>SUM(J3:J9)</f>
        <v>2341</v>
      </c>
      <c r="K10" s="5">
        <v>200</v>
      </c>
      <c r="L10" s="5">
        <v>10</v>
      </c>
      <c r="M10" s="5">
        <f>K10*L10</f>
        <v>2000</v>
      </c>
      <c r="N10" s="5">
        <v>360</v>
      </c>
      <c r="O10" s="5">
        <v>15</v>
      </c>
      <c r="P10" s="5">
        <f>N10*O10</f>
        <v>5400</v>
      </c>
      <c r="Q10" s="5">
        <f>J10+M10+P10</f>
        <v>9741</v>
      </c>
    </row>
  </sheetData>
  <mergeCells count="2">
    <mergeCell ref="A1:Q1"/>
    <mergeCell ref="A10:B10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郭庄村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温温</cp:lastModifiedBy>
  <dcterms:created xsi:type="dcterms:W3CDTF">2021-08-01T09:58:00Z</dcterms:created>
  <cp:lastPrinted>2021-10-09T03:17:00Z</cp:lastPrinted>
  <dcterms:modified xsi:type="dcterms:W3CDTF">2025-10-15T08:31:59Z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746A1CB8CD204D1AAD23B2AC290761B5</vt:lpwstr>
  </property>
  <property fmtid="{D5CDD505-2E9C-101B-9397-08002B2CF9AE}" pid="3" name="KSOProductBuildVer">
    <vt:lpwstr>2052-12.1.0.21915</vt:lpwstr>
  </property>
</Properties>
</file>